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Список ответсвенных" sheetId="1" r:id="rId1"/>
    <sheet name="график аттестации" sheetId="2" r:id="rId2"/>
  </sheets>
  <definedNames>
    <definedName name="_xlnm._FilterDatabase" localSheetId="1" hidden="1">'график аттестации'!$A$4:$H$13</definedName>
  </definedNames>
  <calcPr calcId="144525"/>
</workbook>
</file>

<file path=xl/calcChain.xml><?xml version="1.0" encoding="utf-8"?>
<calcChain xmlns="http://schemas.openxmlformats.org/spreadsheetml/2006/main">
  <c r="G13" i="2" l="1"/>
  <c r="H13" i="2" s="1"/>
  <c r="F13" i="2"/>
  <c r="E13" i="2"/>
  <c r="G12" i="2"/>
  <c r="H12" i="2" s="1"/>
  <c r="F12" i="2"/>
  <c r="E12" i="2"/>
  <c r="F11" i="2"/>
  <c r="G10" i="2"/>
  <c r="F10" i="2"/>
  <c r="E10" i="2"/>
  <c r="G9" i="2"/>
  <c r="H9" i="2" s="1"/>
  <c r="F9" i="2"/>
  <c r="E9" i="2"/>
  <c r="F8" i="2"/>
  <c r="E8" i="2"/>
  <c r="G7" i="2"/>
  <c r="H7" i="2" s="1"/>
  <c r="F7" i="2"/>
  <c r="E7" i="2"/>
  <c r="G6" i="2"/>
  <c r="H6" i="2" s="1"/>
  <c r="F6" i="2"/>
  <c r="E6" i="2"/>
  <c r="G5" i="2"/>
  <c r="F5" i="2"/>
  <c r="E5" i="2"/>
  <c r="G4" i="2"/>
  <c r="H4" i="2" s="1"/>
  <c r="F4" i="2"/>
  <c r="E4" i="2"/>
</calcChain>
</file>

<file path=xl/sharedStrings.xml><?xml version="1.0" encoding="utf-8"?>
<sst xmlns="http://schemas.openxmlformats.org/spreadsheetml/2006/main" count="153" uniqueCount="144">
  <si>
    <t>Список ответственных за прохождение аттестации</t>
  </si>
  <si>
    <t>№
п/п</t>
  </si>
  <si>
    <t>Наименование муниципалитета </t>
  </si>
  <si>
    <t>ФИО ответственного полностью</t>
  </si>
  <si>
    <t>Должность ответственного</t>
  </si>
  <si>
    <t xml:space="preserve">Контактный телефон </t>
  </si>
  <si>
    <t>г. Тверь</t>
  </si>
  <si>
    <t>г. Торжок</t>
  </si>
  <si>
    <t>Беленькая Виктория Владимировна</t>
  </si>
  <si>
    <t>руководитель отдела дошкольного, среднего общего, коррекционного и дополнительного образования Управления образования администрации города Торжка</t>
  </si>
  <si>
    <t>Aндреапольский м.о.</t>
  </si>
  <si>
    <t>Луцкова Валентина Николаевна</t>
  </si>
  <si>
    <t>Заведующий методическим кабинетом Отдела образования Администрации Андреапольского МО</t>
  </si>
  <si>
    <t>848(267)3-17-73</t>
  </si>
  <si>
    <t>Бежецкий м.о.</t>
  </si>
  <si>
    <t>Брюквина Юлия Геннадьевна</t>
  </si>
  <si>
    <t> главный специалист-инспектор
Отдела образования Администрации Бежецкого муниципального округа</t>
  </si>
  <si>
    <t>848 (231) 20137</t>
  </si>
  <si>
    <t>Бельский м.о.</t>
  </si>
  <si>
    <t>Новикова Светлана Евгеньевна</t>
  </si>
  <si>
    <t>зам.начальника Отдела образования</t>
  </si>
  <si>
    <t>8(48250)2-26-97</t>
  </si>
  <si>
    <t>Бологовский м.о.</t>
  </si>
  <si>
    <t> </t>
  </si>
  <si>
    <t>Весьегонский м.о.</t>
  </si>
  <si>
    <t>Дроздова Любовь Викторовна</t>
  </si>
  <si>
    <t>Заведующий методическим кабинетом Отдела образования</t>
  </si>
  <si>
    <t>Вышневолоцкий г.о.</t>
  </si>
  <si>
    <t>Полякова Людмила Юрьевна</t>
  </si>
  <si>
    <t>методист МБУ ДО "Дом детского творчества"</t>
  </si>
  <si>
    <t>8(48233)6-12-38         8 9201566828</t>
  </si>
  <si>
    <t>Жарковский м.о.</t>
  </si>
  <si>
    <t>Майкова Наталия Анатольевна</t>
  </si>
  <si>
    <t>И.о. руководителя Отдела образования</t>
  </si>
  <si>
    <t>Западнодвинский м.о.</t>
  </si>
  <si>
    <t>Иванова Ангелина Олеговна</t>
  </si>
  <si>
    <t>Заместитель заведующего отделом образования</t>
  </si>
  <si>
    <t>Зубцовский м.о.</t>
  </si>
  <si>
    <t>Буханцова Инга Александровна</t>
  </si>
  <si>
    <t xml:space="preserve">Главный специалист отдела образования </t>
  </si>
  <si>
    <t>Калининский м.о.</t>
  </si>
  <si>
    <t>Калязинский м.о.</t>
  </si>
  <si>
    <t>Долгошеева  Ирина Михайловна</t>
  </si>
  <si>
    <t>заместитель начальника Управления образованием Калязинского МО</t>
  </si>
  <si>
    <t>Кашинский м.о.</t>
  </si>
  <si>
    <t>Дунайкина Юлия Сергеевна</t>
  </si>
  <si>
    <t>Ведущий специалист - эксперт Отдела образования Администрации Кашинского муниципального округа Тверской обласи</t>
  </si>
  <si>
    <t>8(920)6837361</t>
  </si>
  <si>
    <t>Кесовогорский м.о.</t>
  </si>
  <si>
    <t>Кимрский м.о.</t>
  </si>
  <si>
    <t>Зуева Наталья Эйнаровна</t>
  </si>
  <si>
    <t>8-903-631-60-88</t>
  </si>
  <si>
    <t>Конаковский м.о.</t>
  </si>
  <si>
    <t>Самсонкина Елена Николаевна</t>
  </si>
  <si>
    <t>Главный специалист управления образования</t>
  </si>
  <si>
    <t>8(48242)4-97-95</t>
  </si>
  <si>
    <t>Краснохолмский м.о.</t>
  </si>
  <si>
    <t>Иванова Наталья Валерьевна</t>
  </si>
  <si>
    <t>ведущий специалист-методист</t>
  </si>
  <si>
    <t>Кувшиновский м.о.</t>
  </si>
  <si>
    <t>Смирно</t>
  </si>
  <si>
    <t>Лесной м.о.</t>
  </si>
  <si>
    <t>Лихославльский МО</t>
  </si>
  <si>
    <t>Смирнова Татьяна Александровна</t>
  </si>
  <si>
    <t xml:space="preserve">Главный специалист Управления образования </t>
  </si>
  <si>
    <t xml:space="preserve">8(48261)3-52-42 </t>
  </si>
  <si>
    <t>Максатихинский м.о.</t>
  </si>
  <si>
    <t>Молоковский м.о.</t>
  </si>
  <si>
    <t>Копейкина Елена Петровна</t>
  </si>
  <si>
    <t xml:space="preserve">Заместитель заведующей Отделом образования </t>
  </si>
  <si>
    <t>Нелидовский г.о.</t>
  </si>
  <si>
    <t>Цыганова Ирина Николаевна </t>
  </si>
  <si>
    <t>Заместитель руководителя Управления образования</t>
  </si>
  <si>
    <t>ЗАТО Озерный</t>
  </si>
  <si>
    <t>Кащеева Светлана Юрьевна</t>
  </si>
  <si>
    <t>Руководитель методического кабинета отдела образования администрации ЗАТО Озерный</t>
  </si>
  <si>
    <t>Оленинский м.о.</t>
  </si>
  <si>
    <t>Осташковский г.о.</t>
  </si>
  <si>
    <t>Пеновский м.о.</t>
  </si>
  <si>
    <t>Рамешковский м.о.</t>
  </si>
  <si>
    <t>Петрова Ирина Викторовна</t>
  </si>
  <si>
    <t>зам.зав.отделом образования</t>
  </si>
  <si>
    <t>Ржевский м.о.</t>
  </si>
  <si>
    <t>Чухрай Юлия Михайловна</t>
  </si>
  <si>
    <t> методист Управления образования</t>
  </si>
  <si>
    <t>89065502252                84823222079</t>
  </si>
  <si>
    <t>Сандовский м.о.</t>
  </si>
  <si>
    <t>Опёнкова Надежда Николаевна</t>
  </si>
  <si>
    <t>Заведующая методическим кабинетом отдела образования</t>
  </si>
  <si>
    <t>Селижаровский м.о.</t>
  </si>
  <si>
    <t>Курбатская Марина Георгиевна</t>
  </si>
  <si>
    <t>заместитель руководителя</t>
  </si>
  <si>
    <t>ЗАТО Солнечный</t>
  </si>
  <si>
    <t>Свистакова Анастасия Юрьевна </t>
  </si>
  <si>
    <t>руководитель отдела образования, культуры, спорта и молодежной политики </t>
  </si>
  <si>
    <t>Сонковский м.о.</t>
  </si>
  <si>
    <t>Финагина Галина Ивановна</t>
  </si>
  <si>
    <t>заведующий методическим кабинетом отдела образования администрации Сонковского МО</t>
  </si>
  <si>
    <t>Cпировский м.о.</t>
  </si>
  <si>
    <t>Семикова  Надежда Михайловна</t>
  </si>
  <si>
    <t>заведующий  РМК</t>
  </si>
  <si>
    <t>Старицкий м.о.</t>
  </si>
  <si>
    <t>Торжокский район</t>
  </si>
  <si>
    <t>Ефимова Валентина Сергеевна </t>
  </si>
  <si>
    <t>методист Управления образования Торжокского района </t>
  </si>
  <si>
    <t>89092681358; 84825191135</t>
  </si>
  <si>
    <t>Торопецкий м.о.</t>
  </si>
  <si>
    <t>Удомельский г.о.</t>
  </si>
  <si>
    <t>Булина Светлана Николаевна</t>
  </si>
  <si>
    <t>заместитель руководителя Управления образования</t>
  </si>
  <si>
    <t>Фировский м.о.</t>
  </si>
  <si>
    <t xml:space="preserve">Колодная Мария Дмитриевна </t>
  </si>
  <si>
    <t xml:space="preserve">Главный эксперт Отдела образования </t>
  </si>
  <si>
    <t>Наименование МО/ОО</t>
  </si>
  <si>
    <t>Всего педработников</t>
  </si>
  <si>
    <t>из них имеют категорию</t>
  </si>
  <si>
    <t>всего 1 и высшая на 20.09.2025</t>
  </si>
  <si>
    <t>%</t>
  </si>
  <si>
    <t>должны быть аттестованы (для достижения показателя 75%)</t>
  </si>
  <si>
    <t>Плановые показатели по количеству поданных заявлений педработников до 31.06.2026</t>
  </si>
  <si>
    <t>График подачи заявлений о проведении аттестации педагогических работников по основной должности не имеющих на момент подачи какой-либо квалификационной категории</t>
  </si>
  <si>
    <t>ФИО ответственного</t>
  </si>
  <si>
    <t>Телефон ответственного</t>
  </si>
  <si>
    <t>высшую</t>
  </si>
  <si>
    <t>первую</t>
  </si>
  <si>
    <t xml:space="preserve">  Рамешковский м.о.</t>
  </si>
  <si>
    <t xml:space="preserve">    МОУ ' Кушалинская СОШ'</t>
  </si>
  <si>
    <t>Невская Т.П.</t>
  </si>
  <si>
    <t xml:space="preserve">    МОУ 'Алексеевская НОШ'</t>
  </si>
  <si>
    <t>Орлова Е.Г.</t>
  </si>
  <si>
    <t xml:space="preserve">    МОУ 'Алешинская ООШ'</t>
  </si>
  <si>
    <t>Новокщенова Ю.А.</t>
  </si>
  <si>
    <t xml:space="preserve">    МОУ 'Высоковская НОШ'</t>
  </si>
  <si>
    <t>Смирнова Н.И.</t>
  </si>
  <si>
    <t xml:space="preserve">    МОУ 'Застолбская СОШ'</t>
  </si>
  <si>
    <t>Лапин Н.Н:.</t>
  </si>
  <si>
    <t xml:space="preserve">    МОУ 'Киверичская СОШ'</t>
  </si>
  <si>
    <t>Галушкина Н.В.</t>
  </si>
  <si>
    <t xml:space="preserve">    МОУ 'Никольская ООШ'</t>
  </si>
  <si>
    <t>Трофимова ГВ</t>
  </si>
  <si>
    <t xml:space="preserve">    МОУ 'Рамешковская СОШ'</t>
  </si>
  <si>
    <t>Кричкина Т.А.</t>
  </si>
  <si>
    <t xml:space="preserve">    МОУ Ильгощинская ООШ им.В.М.Фомина</t>
  </si>
  <si>
    <t>Шилин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</si>
</sst>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scheme val="minor"/>
    </font>
    <font>
      <sz val="12"/>
      <name val="Times New Roman"/>
    </font>
    <font>
      <sz val="14"/>
      <name val="Times New Roman"/>
    </font>
    <font>
      <b/>
      <sz val="12"/>
      <name val="Times New Roman"/>
    </font>
    <font>
      <sz val="11"/>
      <name val="Times New Roman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5"/>
        <bgColor indexed="5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7" fontId="0" fillId="0" borderId="3" xfId="0" applyNumberFormat="1" applyBorder="1" applyAlignment="1">
      <alignment horizontal="center" vertical="center" wrapText="1"/>
    </xf>
    <xf numFmtId="1" fontId="0" fillId="0" borderId="3" xfId="0" applyNumberFormat="1" applyBorder="1"/>
    <xf numFmtId="0" fontId="0" fillId="3" borderId="3" xfId="0" applyFill="1" applyBorder="1"/>
    <xf numFmtId="1" fontId="0" fillId="3" borderId="3" xfId="0" applyNumberFormat="1" applyFill="1" applyBorder="1"/>
    <xf numFmtId="0" fontId="0" fillId="0" borderId="3" xfId="0" applyBorder="1"/>
    <xf numFmtId="0" fontId="0" fillId="3" borderId="0" xfId="0" applyFill="1"/>
    <xf numFmtId="1" fontId="0" fillId="0" borderId="3" xfId="0" applyNumberFormat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RowHeight="15" x14ac:dyDescent="0.25"/>
  <cols>
    <col min="1" max="1" width="7" customWidth="1"/>
    <col min="2" max="2" width="23.28515625" customWidth="1"/>
    <col min="3" max="3" width="26.85546875" customWidth="1"/>
    <col min="4" max="4" width="23.28515625" customWidth="1"/>
    <col min="5" max="5" width="21" customWidth="1"/>
  </cols>
  <sheetData>
    <row r="1" spans="1:5" ht="15.75" x14ac:dyDescent="0.25">
      <c r="A1" s="41"/>
      <c r="B1" s="41"/>
      <c r="C1" s="1"/>
      <c r="D1" s="1"/>
      <c r="E1" s="1"/>
    </row>
    <row r="2" spans="1:5" ht="28.5" customHeight="1" x14ac:dyDescent="0.25">
      <c r="A2" s="42" t="s">
        <v>0</v>
      </c>
      <c r="B2" s="42"/>
      <c r="C2" s="42"/>
      <c r="D2" s="42"/>
      <c r="E2" s="42"/>
    </row>
    <row r="3" spans="1:5" ht="31.5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15.75" x14ac:dyDescent="0.25">
      <c r="A4" s="4">
        <v>1</v>
      </c>
      <c r="B4" s="5" t="s">
        <v>6</v>
      </c>
      <c r="C4" s="5"/>
      <c r="D4" s="6"/>
      <c r="E4" s="5"/>
    </row>
    <row r="5" spans="1:5" ht="157.5" x14ac:dyDescent="0.25">
      <c r="A5" s="4">
        <v>2</v>
      </c>
      <c r="B5" s="7" t="s">
        <v>7</v>
      </c>
      <c r="C5" s="8" t="s">
        <v>8</v>
      </c>
      <c r="D5" s="8" t="s">
        <v>9</v>
      </c>
      <c r="E5" s="7">
        <v>84825191374</v>
      </c>
    </row>
    <row r="6" spans="1:5" ht="94.5" x14ac:dyDescent="0.25">
      <c r="A6" s="4">
        <v>3</v>
      </c>
      <c r="B6" s="9" t="s">
        <v>10</v>
      </c>
      <c r="C6" s="10" t="s">
        <v>11</v>
      </c>
      <c r="D6" s="11" t="s">
        <v>12</v>
      </c>
      <c r="E6" s="12" t="s">
        <v>13</v>
      </c>
    </row>
    <row r="7" spans="1:5" ht="110.25" x14ac:dyDescent="0.25">
      <c r="A7" s="4">
        <v>4</v>
      </c>
      <c r="B7" s="13" t="s">
        <v>14</v>
      </c>
      <c r="C7" s="11" t="s">
        <v>15</v>
      </c>
      <c r="D7" s="11" t="s">
        <v>16</v>
      </c>
      <c r="E7" s="14" t="s">
        <v>17</v>
      </c>
    </row>
    <row r="8" spans="1:5" ht="31.5" x14ac:dyDescent="0.25">
      <c r="A8" s="15">
        <v>5</v>
      </c>
      <c r="B8" s="14" t="s">
        <v>18</v>
      </c>
      <c r="C8" s="14" t="s">
        <v>19</v>
      </c>
      <c r="D8" s="11" t="s">
        <v>20</v>
      </c>
      <c r="E8" s="14" t="s">
        <v>21</v>
      </c>
    </row>
    <row r="9" spans="1:5" ht="15.75" x14ac:dyDescent="0.25">
      <c r="A9" s="15">
        <v>6</v>
      </c>
      <c r="B9" s="14" t="s">
        <v>22</v>
      </c>
      <c r="C9" s="11" t="s">
        <v>23</v>
      </c>
      <c r="D9" s="16" t="s">
        <v>23</v>
      </c>
      <c r="E9" s="14" t="s">
        <v>23</v>
      </c>
    </row>
    <row r="10" spans="1:5" ht="63" x14ac:dyDescent="0.25">
      <c r="A10" s="15">
        <v>7</v>
      </c>
      <c r="B10" s="14" t="s">
        <v>24</v>
      </c>
      <c r="C10" s="11" t="s">
        <v>25</v>
      </c>
      <c r="D10" s="11" t="s">
        <v>26</v>
      </c>
      <c r="E10" s="17">
        <v>84826421321</v>
      </c>
    </row>
    <row r="11" spans="1:5" ht="47.25" x14ac:dyDescent="0.25">
      <c r="A11" s="15">
        <v>8</v>
      </c>
      <c r="B11" s="14" t="s">
        <v>27</v>
      </c>
      <c r="C11" s="14" t="s">
        <v>28</v>
      </c>
      <c r="D11" s="11" t="s">
        <v>29</v>
      </c>
      <c r="E11" s="11" t="s">
        <v>30</v>
      </c>
    </row>
    <row r="12" spans="1:5" ht="31.5" x14ac:dyDescent="0.25">
      <c r="A12" s="15">
        <v>9</v>
      </c>
      <c r="B12" s="14" t="s">
        <v>31</v>
      </c>
      <c r="C12" s="11" t="s">
        <v>32</v>
      </c>
      <c r="D12" s="11" t="s">
        <v>33</v>
      </c>
      <c r="E12" s="14">
        <v>84827321145</v>
      </c>
    </row>
    <row r="13" spans="1:5" ht="47.25" x14ac:dyDescent="0.25">
      <c r="A13" s="15">
        <v>10</v>
      </c>
      <c r="B13" s="14" t="s">
        <v>34</v>
      </c>
      <c r="C13" s="14" t="s">
        <v>35</v>
      </c>
      <c r="D13" s="11" t="s">
        <v>36</v>
      </c>
      <c r="E13" s="14">
        <v>84826521837</v>
      </c>
    </row>
    <row r="14" spans="1:5" ht="31.5" x14ac:dyDescent="0.25">
      <c r="A14" s="15">
        <v>11</v>
      </c>
      <c r="B14" s="14" t="s">
        <v>37</v>
      </c>
      <c r="C14" s="11" t="s">
        <v>38</v>
      </c>
      <c r="D14" s="11" t="s">
        <v>39</v>
      </c>
      <c r="E14" s="14">
        <v>89043559096</v>
      </c>
    </row>
    <row r="15" spans="1:5" ht="15.75" x14ac:dyDescent="0.25">
      <c r="A15" s="15">
        <v>12</v>
      </c>
      <c r="B15" s="14" t="s">
        <v>40</v>
      </c>
      <c r="C15" s="14"/>
      <c r="D15" s="11"/>
      <c r="E15" s="14"/>
    </row>
    <row r="16" spans="1:5" ht="78.75" x14ac:dyDescent="0.25">
      <c r="A16" s="15">
        <v>13</v>
      </c>
      <c r="B16" s="14" t="s">
        <v>41</v>
      </c>
      <c r="C16" s="11" t="s">
        <v>42</v>
      </c>
      <c r="D16" s="11" t="s">
        <v>43</v>
      </c>
      <c r="E16" s="14">
        <v>84824921719</v>
      </c>
    </row>
    <row r="17" spans="1:5" ht="126" x14ac:dyDescent="0.25">
      <c r="A17" s="4">
        <v>14</v>
      </c>
      <c r="B17" s="5" t="s">
        <v>44</v>
      </c>
      <c r="C17" s="5" t="s">
        <v>45</v>
      </c>
      <c r="D17" s="6" t="s">
        <v>46</v>
      </c>
      <c r="E17" s="5" t="s">
        <v>47</v>
      </c>
    </row>
    <row r="18" spans="1:5" ht="15.75" x14ac:dyDescent="0.25">
      <c r="A18" s="4">
        <v>15</v>
      </c>
      <c r="B18" s="5" t="s">
        <v>48</v>
      </c>
      <c r="C18" s="6"/>
      <c r="D18" s="6"/>
      <c r="E18" s="5"/>
    </row>
    <row r="19" spans="1:5" ht="15.75" x14ac:dyDescent="0.25">
      <c r="A19" s="4">
        <v>16</v>
      </c>
      <c r="B19" s="9" t="s">
        <v>49</v>
      </c>
      <c r="C19" s="12" t="s">
        <v>50</v>
      </c>
      <c r="D19" s="10" t="s">
        <v>23</v>
      </c>
      <c r="E19" s="12" t="s">
        <v>51</v>
      </c>
    </row>
    <row r="20" spans="1:5" ht="47.25" x14ac:dyDescent="0.25">
      <c r="A20" s="4">
        <v>17</v>
      </c>
      <c r="B20" s="18" t="s">
        <v>52</v>
      </c>
      <c r="C20" s="11" t="s">
        <v>53</v>
      </c>
      <c r="D20" s="11" t="s">
        <v>54</v>
      </c>
      <c r="E20" s="14" t="s">
        <v>55</v>
      </c>
    </row>
    <row r="21" spans="1:5" ht="31.5" x14ac:dyDescent="0.25">
      <c r="A21" s="4">
        <v>18</v>
      </c>
      <c r="B21" s="18" t="s">
        <v>56</v>
      </c>
      <c r="C21" s="11" t="s">
        <v>57</v>
      </c>
      <c r="D21" s="11" t="s">
        <v>58</v>
      </c>
      <c r="E21" s="14">
        <v>84823722523</v>
      </c>
    </row>
    <row r="22" spans="1:5" ht="15.75" x14ac:dyDescent="0.25">
      <c r="A22" s="4">
        <v>19</v>
      </c>
      <c r="B22" s="5" t="s">
        <v>59</v>
      </c>
      <c r="C22" s="5" t="s">
        <v>60</v>
      </c>
      <c r="D22" s="6"/>
      <c r="E22" s="5"/>
    </row>
    <row r="23" spans="1:5" ht="15.75" x14ac:dyDescent="0.25">
      <c r="A23" s="4">
        <v>20</v>
      </c>
      <c r="B23" s="5" t="s">
        <v>61</v>
      </c>
      <c r="C23" s="5"/>
      <c r="D23" s="6"/>
      <c r="E23" s="5"/>
    </row>
    <row r="24" spans="1:5" ht="47.25" x14ac:dyDescent="0.25">
      <c r="A24" s="4">
        <v>21</v>
      </c>
      <c r="B24" s="6" t="s">
        <v>62</v>
      </c>
      <c r="C24" s="6" t="s">
        <v>63</v>
      </c>
      <c r="D24" s="6" t="s">
        <v>64</v>
      </c>
      <c r="E24" s="5" t="s">
        <v>65</v>
      </c>
    </row>
    <row r="25" spans="1:5" ht="15.75" x14ac:dyDescent="0.25">
      <c r="A25" s="4">
        <v>22</v>
      </c>
      <c r="B25" s="5" t="s">
        <v>66</v>
      </c>
      <c r="C25" s="5"/>
      <c r="D25" s="6"/>
      <c r="E25" s="5"/>
    </row>
    <row r="26" spans="1:5" ht="47.25" x14ac:dyDescent="0.25">
      <c r="A26" s="4">
        <v>23</v>
      </c>
      <c r="B26" s="5" t="s">
        <v>67</v>
      </c>
      <c r="C26" s="6" t="s">
        <v>68</v>
      </c>
      <c r="D26" s="6" t="s">
        <v>69</v>
      </c>
      <c r="E26" s="5">
        <v>84827521387</v>
      </c>
    </row>
    <row r="27" spans="1:5" ht="63" x14ac:dyDescent="0.25">
      <c r="A27" s="4">
        <v>24</v>
      </c>
      <c r="B27" s="9" t="s">
        <v>70</v>
      </c>
      <c r="C27" s="19" t="s">
        <v>71</v>
      </c>
      <c r="D27" s="19" t="s">
        <v>72</v>
      </c>
      <c r="E27" s="20">
        <v>84826653527</v>
      </c>
    </row>
    <row r="28" spans="1:5" ht="94.5" x14ac:dyDescent="0.25">
      <c r="A28" s="21">
        <v>25</v>
      </c>
      <c r="B28" s="5" t="s">
        <v>73</v>
      </c>
      <c r="C28" s="22" t="s">
        <v>74</v>
      </c>
      <c r="D28" s="21" t="s">
        <v>75</v>
      </c>
      <c r="E28" s="22">
        <v>84823841186</v>
      </c>
    </row>
    <row r="29" spans="1:5" ht="15.75" x14ac:dyDescent="0.25">
      <c r="A29" s="4">
        <v>26</v>
      </c>
      <c r="B29" s="6" t="s">
        <v>76</v>
      </c>
      <c r="C29" s="6"/>
      <c r="D29" s="6"/>
      <c r="E29" s="6"/>
    </row>
    <row r="30" spans="1:5" ht="15.75" x14ac:dyDescent="0.25">
      <c r="A30" s="4">
        <v>27</v>
      </c>
      <c r="B30" s="5" t="s">
        <v>77</v>
      </c>
      <c r="C30" s="5"/>
      <c r="D30" s="5"/>
      <c r="E30" s="5"/>
    </row>
    <row r="31" spans="1:5" ht="15.75" x14ac:dyDescent="0.25">
      <c r="A31" s="4">
        <v>28</v>
      </c>
      <c r="B31" s="5" t="s">
        <v>78</v>
      </c>
      <c r="C31" s="5"/>
      <c r="D31" s="6"/>
      <c r="E31" s="5"/>
    </row>
    <row r="32" spans="1:5" ht="31.5" x14ac:dyDescent="0.25">
      <c r="A32" s="15">
        <v>29</v>
      </c>
      <c r="B32" s="14" t="s">
        <v>79</v>
      </c>
      <c r="C32" s="12" t="s">
        <v>80</v>
      </c>
      <c r="D32" s="11" t="s">
        <v>81</v>
      </c>
      <c r="E32" s="14">
        <v>84824421364</v>
      </c>
    </row>
    <row r="33" spans="1:5" ht="47.25" x14ac:dyDescent="0.25">
      <c r="A33" s="15">
        <v>30</v>
      </c>
      <c r="B33" s="14" t="s">
        <v>82</v>
      </c>
      <c r="C33" s="14" t="s">
        <v>83</v>
      </c>
      <c r="D33" s="11" t="s">
        <v>84</v>
      </c>
      <c r="E33" s="11" t="s">
        <v>85</v>
      </c>
    </row>
    <row r="34" spans="1:5" ht="63" x14ac:dyDescent="0.25">
      <c r="A34" s="15">
        <v>31</v>
      </c>
      <c r="B34" s="14" t="s">
        <v>86</v>
      </c>
      <c r="C34" s="11" t="s">
        <v>87</v>
      </c>
      <c r="D34" s="11" t="s">
        <v>88</v>
      </c>
      <c r="E34" s="14">
        <v>84827221642</v>
      </c>
    </row>
    <row r="35" spans="1:5" ht="31.5" x14ac:dyDescent="0.25">
      <c r="A35" s="15">
        <v>32</v>
      </c>
      <c r="B35" s="14" t="s">
        <v>89</v>
      </c>
      <c r="C35" s="14" t="s">
        <v>90</v>
      </c>
      <c r="D35" s="11" t="s">
        <v>91</v>
      </c>
      <c r="E35" s="14">
        <v>84826922138</v>
      </c>
    </row>
    <row r="36" spans="1:5" ht="78.75" x14ac:dyDescent="0.25">
      <c r="A36" s="15">
        <v>33</v>
      </c>
      <c r="B36" s="14" t="s">
        <v>92</v>
      </c>
      <c r="C36" s="11" t="s">
        <v>93</v>
      </c>
      <c r="D36" s="11" t="s">
        <v>94</v>
      </c>
      <c r="E36" s="14">
        <v>84823544992</v>
      </c>
    </row>
    <row r="37" spans="1:5" ht="94.5" x14ac:dyDescent="0.25">
      <c r="A37" s="15">
        <v>34</v>
      </c>
      <c r="B37" s="14" t="s">
        <v>95</v>
      </c>
      <c r="C37" s="11" t="s">
        <v>96</v>
      </c>
      <c r="D37" s="11" t="s">
        <v>97</v>
      </c>
      <c r="E37" s="14">
        <v>84824621072</v>
      </c>
    </row>
    <row r="38" spans="1:5" ht="31.5" x14ac:dyDescent="0.25">
      <c r="A38" s="15">
        <v>35</v>
      </c>
      <c r="B38" s="14" t="s">
        <v>98</v>
      </c>
      <c r="C38" s="11" t="s">
        <v>99</v>
      </c>
      <c r="D38" s="11" t="s">
        <v>100</v>
      </c>
      <c r="E38" s="14">
        <v>84827621033</v>
      </c>
    </row>
    <row r="39" spans="1:5" ht="15.75" x14ac:dyDescent="0.25">
      <c r="A39" s="15">
        <v>36</v>
      </c>
      <c r="B39" s="14" t="s">
        <v>101</v>
      </c>
      <c r="C39" s="14" t="s">
        <v>23</v>
      </c>
      <c r="D39" s="11" t="s">
        <v>23</v>
      </c>
      <c r="E39" s="14" t="s">
        <v>23</v>
      </c>
    </row>
    <row r="40" spans="1:5" ht="47.25" x14ac:dyDescent="0.25">
      <c r="A40" s="15">
        <v>37</v>
      </c>
      <c r="B40" s="14" t="s">
        <v>102</v>
      </c>
      <c r="C40" s="11" t="s">
        <v>103</v>
      </c>
      <c r="D40" s="23" t="s">
        <v>104</v>
      </c>
      <c r="E40" s="18" t="s">
        <v>105</v>
      </c>
    </row>
    <row r="41" spans="1:5" ht="15.75" x14ac:dyDescent="0.25">
      <c r="A41" s="15">
        <v>38</v>
      </c>
      <c r="B41" s="14" t="s">
        <v>106</v>
      </c>
      <c r="C41" s="11" t="s">
        <v>23</v>
      </c>
      <c r="D41" s="10" t="s">
        <v>23</v>
      </c>
      <c r="E41" s="14" t="s">
        <v>23</v>
      </c>
    </row>
    <row r="42" spans="1:5" ht="63" x14ac:dyDescent="0.25">
      <c r="A42" s="15">
        <v>39</v>
      </c>
      <c r="B42" s="14" t="s">
        <v>107</v>
      </c>
      <c r="C42" s="11" t="s">
        <v>108</v>
      </c>
      <c r="D42" s="11" t="s">
        <v>109</v>
      </c>
      <c r="E42" s="17">
        <v>84825554252</v>
      </c>
    </row>
    <row r="43" spans="1:5" ht="31.5" x14ac:dyDescent="0.25">
      <c r="A43" s="24">
        <v>40</v>
      </c>
      <c r="B43" s="25" t="s">
        <v>110</v>
      </c>
      <c r="C43" t="s">
        <v>111</v>
      </c>
      <c r="D43" s="26" t="s">
        <v>112</v>
      </c>
      <c r="E43" s="25">
        <v>84823931640</v>
      </c>
    </row>
    <row r="44" spans="1:5" ht="15.75" x14ac:dyDescent="0.25">
      <c r="C44" s="25"/>
    </row>
  </sheetData>
  <mergeCells count="2">
    <mergeCell ref="A1:B1"/>
    <mergeCell ref="A2:E2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zoomScale="80" zoomScaleNormal="80" workbookViewId="0">
      <pane xSplit="1" ySplit="3" topLeftCell="B4" activePane="bottomRight" state="frozen"/>
      <selection activeCell="K12" sqref="K12"/>
      <selection pane="topRight"/>
      <selection pane="bottomLeft"/>
      <selection pane="bottomRight" activeCell="K23" sqref="K23"/>
    </sheetView>
  </sheetViews>
  <sheetFormatPr defaultRowHeight="15" x14ac:dyDescent="0.25"/>
  <cols>
    <col min="1" max="1" width="50" customWidth="1"/>
    <col min="2" max="2" width="10.140625" customWidth="1"/>
    <col min="3" max="3" width="8.140625" customWidth="1"/>
    <col min="4" max="4" width="8.42578125" customWidth="1"/>
    <col min="5" max="5" width="11.42578125" customWidth="1"/>
    <col min="6" max="6" width="7.28515625" customWidth="1"/>
    <col min="7" max="8" width="15.5703125" customWidth="1"/>
    <col min="9" max="16" width="9.140625" customWidth="1"/>
    <col min="17" max="18" width="15.5703125" customWidth="1"/>
  </cols>
  <sheetData>
    <row r="2" spans="1:18" ht="48" customHeight="1" x14ac:dyDescent="0.25">
      <c r="A2" s="43" t="s">
        <v>113</v>
      </c>
      <c r="B2" s="43" t="s">
        <v>114</v>
      </c>
      <c r="C2" s="43" t="s">
        <v>115</v>
      </c>
      <c r="D2" s="43"/>
      <c r="E2" s="44" t="s">
        <v>116</v>
      </c>
      <c r="F2" s="43" t="s">
        <v>117</v>
      </c>
      <c r="G2" s="43" t="s">
        <v>118</v>
      </c>
      <c r="H2" s="43" t="s">
        <v>119</v>
      </c>
      <c r="I2" s="43" t="s">
        <v>120</v>
      </c>
      <c r="J2" s="43"/>
      <c r="K2" s="43"/>
      <c r="L2" s="43"/>
      <c r="M2" s="43"/>
      <c r="N2" s="43"/>
      <c r="O2" s="43"/>
      <c r="P2" s="43"/>
      <c r="Q2" s="43" t="s">
        <v>121</v>
      </c>
      <c r="R2" s="43" t="s">
        <v>122</v>
      </c>
    </row>
    <row r="3" spans="1:18" ht="73.5" customHeight="1" x14ac:dyDescent="0.25">
      <c r="A3" s="43"/>
      <c r="B3" s="43"/>
      <c r="C3" s="27" t="s">
        <v>123</v>
      </c>
      <c r="D3" s="27" t="s">
        <v>124</v>
      </c>
      <c r="E3" s="45"/>
      <c r="F3" s="43"/>
      <c r="G3" s="43"/>
      <c r="H3" s="43"/>
      <c r="I3" s="28">
        <v>45962</v>
      </c>
      <c r="J3" s="28">
        <v>45992</v>
      </c>
      <c r="K3" s="28">
        <v>46023</v>
      </c>
      <c r="L3" s="28">
        <v>46054</v>
      </c>
      <c r="M3" s="28">
        <v>46082</v>
      </c>
      <c r="N3" s="28">
        <v>46113</v>
      </c>
      <c r="O3" s="28">
        <v>46143</v>
      </c>
      <c r="P3" s="28">
        <v>46174</v>
      </c>
      <c r="Q3" s="43"/>
      <c r="R3" s="43"/>
    </row>
    <row r="4" spans="1:18" s="33" customFormat="1" x14ac:dyDescent="0.25">
      <c r="A4" s="30" t="s">
        <v>125</v>
      </c>
      <c r="B4" s="38">
        <v>103</v>
      </c>
      <c r="C4" s="38">
        <v>40</v>
      </c>
      <c r="D4" s="38">
        <v>21</v>
      </c>
      <c r="E4" s="38">
        <f t="shared" ref="E4:E13" si="0">C4+D4</f>
        <v>61</v>
      </c>
      <c r="F4" s="39">
        <f t="shared" ref="F4:F13" si="1">(C4+D4)/B4*100</f>
        <v>59.22330097087378</v>
      </c>
      <c r="G4" s="40">
        <f t="shared" ref="G4:G13" si="2">B4*0.75</f>
        <v>77.25</v>
      </c>
      <c r="H4" s="40">
        <f t="shared" ref="H4:H13" si="3">G4-C4-D4</f>
        <v>16.25</v>
      </c>
      <c r="I4" s="35"/>
      <c r="J4" s="35"/>
      <c r="K4" s="35"/>
      <c r="L4" s="35"/>
      <c r="M4" s="35"/>
      <c r="N4" s="35"/>
      <c r="O4" s="35"/>
      <c r="P4" s="35"/>
      <c r="Q4" s="31"/>
      <c r="R4" s="31"/>
    </row>
    <row r="5" spans="1:18" x14ac:dyDescent="0.25">
      <c r="A5" s="32" t="s">
        <v>126</v>
      </c>
      <c r="B5" s="36">
        <v>15</v>
      </c>
      <c r="C5" s="36">
        <v>10</v>
      </c>
      <c r="D5" s="36">
        <v>2</v>
      </c>
      <c r="E5" s="36">
        <f t="shared" si="0"/>
        <v>12</v>
      </c>
      <c r="F5" s="37">
        <f t="shared" si="1"/>
        <v>80</v>
      </c>
      <c r="G5" s="34">
        <f t="shared" si="2"/>
        <v>11.25</v>
      </c>
      <c r="H5" s="34">
        <v>2</v>
      </c>
      <c r="I5" s="34">
        <v>1</v>
      </c>
      <c r="J5" s="34">
        <v>0</v>
      </c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29" t="s">
        <v>127</v>
      </c>
      <c r="R5" s="29">
        <v>84824423116</v>
      </c>
    </row>
    <row r="6" spans="1:18" x14ac:dyDescent="0.25">
      <c r="A6" s="32" t="s">
        <v>128</v>
      </c>
      <c r="B6" s="36">
        <v>2</v>
      </c>
      <c r="C6" s="36">
        <v>0</v>
      </c>
      <c r="D6" s="36">
        <v>0</v>
      </c>
      <c r="E6" s="36">
        <f t="shared" si="0"/>
        <v>0</v>
      </c>
      <c r="F6" s="37">
        <f t="shared" si="1"/>
        <v>0</v>
      </c>
      <c r="G6" s="34">
        <f t="shared" si="2"/>
        <v>1.5</v>
      </c>
      <c r="H6" s="34">
        <f t="shared" si="3"/>
        <v>1.5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1</v>
      </c>
      <c r="O6" s="34">
        <v>0</v>
      </c>
      <c r="P6" s="34">
        <v>0</v>
      </c>
      <c r="Q6" s="29" t="s">
        <v>129</v>
      </c>
      <c r="R6" s="29">
        <v>84824425337</v>
      </c>
    </row>
    <row r="7" spans="1:18" x14ac:dyDescent="0.25">
      <c r="A7" s="32" t="s">
        <v>130</v>
      </c>
      <c r="B7" s="36">
        <v>8</v>
      </c>
      <c r="C7" s="36">
        <v>0</v>
      </c>
      <c r="D7" s="36">
        <v>1</v>
      </c>
      <c r="E7" s="36">
        <f t="shared" si="0"/>
        <v>1</v>
      </c>
      <c r="F7" s="37">
        <f t="shared" si="1"/>
        <v>12.5</v>
      </c>
      <c r="G7" s="34">
        <f t="shared" si="2"/>
        <v>6</v>
      </c>
      <c r="H7" s="34">
        <f t="shared" si="3"/>
        <v>5</v>
      </c>
      <c r="I7" s="34">
        <v>0</v>
      </c>
      <c r="J7" s="34">
        <v>1</v>
      </c>
      <c r="K7" s="34">
        <v>1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29" t="s">
        <v>131</v>
      </c>
      <c r="R7" s="29">
        <v>84824425447</v>
      </c>
    </row>
    <row r="8" spans="1:18" x14ac:dyDescent="0.25">
      <c r="A8" s="32" t="s">
        <v>132</v>
      </c>
      <c r="B8" s="36">
        <v>3</v>
      </c>
      <c r="C8" s="36">
        <v>1</v>
      </c>
      <c r="D8" s="36">
        <v>2</v>
      </c>
      <c r="E8" s="36">
        <f t="shared" si="0"/>
        <v>3</v>
      </c>
      <c r="F8" s="37">
        <f t="shared" si="1"/>
        <v>100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29" t="s">
        <v>133</v>
      </c>
      <c r="R8" s="29">
        <v>84824422678</v>
      </c>
    </row>
    <row r="9" spans="1:18" x14ac:dyDescent="0.25">
      <c r="A9" s="32" t="s">
        <v>134</v>
      </c>
      <c r="B9" s="36">
        <v>12</v>
      </c>
      <c r="C9" s="36">
        <v>4</v>
      </c>
      <c r="D9" s="36">
        <v>1</v>
      </c>
      <c r="E9" s="36">
        <f t="shared" si="0"/>
        <v>5</v>
      </c>
      <c r="F9" s="37">
        <f t="shared" si="1"/>
        <v>41.666666666666671</v>
      </c>
      <c r="G9" s="34">
        <f t="shared" si="2"/>
        <v>9</v>
      </c>
      <c r="H9" s="34">
        <f t="shared" si="3"/>
        <v>4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</v>
      </c>
      <c r="O9" s="34">
        <v>0</v>
      </c>
      <c r="P9" s="34">
        <v>1</v>
      </c>
      <c r="Q9" s="29" t="s">
        <v>135</v>
      </c>
      <c r="R9" s="29">
        <v>4824426645</v>
      </c>
    </row>
    <row r="10" spans="1:18" x14ac:dyDescent="0.25">
      <c r="A10" s="32" t="s">
        <v>136</v>
      </c>
      <c r="B10" s="36">
        <v>11</v>
      </c>
      <c r="C10" s="36">
        <v>6</v>
      </c>
      <c r="D10" s="36">
        <v>4</v>
      </c>
      <c r="E10" s="36">
        <f t="shared" si="0"/>
        <v>10</v>
      </c>
      <c r="F10" s="37">
        <f t="shared" si="1"/>
        <v>90.909090909090907</v>
      </c>
      <c r="G10" s="34">
        <f t="shared" si="2"/>
        <v>8.25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29" t="s">
        <v>137</v>
      </c>
      <c r="R10" s="29">
        <v>84824424176</v>
      </c>
    </row>
    <row r="11" spans="1:18" x14ac:dyDescent="0.25">
      <c r="A11" s="32" t="s">
        <v>138</v>
      </c>
      <c r="B11" s="36">
        <v>9</v>
      </c>
      <c r="C11" s="36">
        <v>5</v>
      </c>
      <c r="D11" s="36">
        <v>2</v>
      </c>
      <c r="E11" s="36">
        <v>7</v>
      </c>
      <c r="F11" s="37">
        <f t="shared" si="1"/>
        <v>77.777777777777786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29" t="s">
        <v>139</v>
      </c>
      <c r="R11" s="29">
        <v>84824426321</v>
      </c>
    </row>
    <row r="12" spans="1:18" x14ac:dyDescent="0.25">
      <c r="A12" s="32" t="s">
        <v>140</v>
      </c>
      <c r="B12" s="36">
        <v>43</v>
      </c>
      <c r="C12" s="36">
        <v>19</v>
      </c>
      <c r="D12" s="36">
        <v>8</v>
      </c>
      <c r="E12" s="36">
        <f t="shared" si="0"/>
        <v>27</v>
      </c>
      <c r="F12" s="37">
        <f t="shared" si="1"/>
        <v>62.790697674418603</v>
      </c>
      <c r="G12" s="34">
        <f t="shared" si="2"/>
        <v>32.25</v>
      </c>
      <c r="H12" s="34">
        <f t="shared" si="3"/>
        <v>5.25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29" t="s">
        <v>141</v>
      </c>
      <c r="R12" s="29">
        <v>84824421298</v>
      </c>
    </row>
    <row r="13" spans="1:18" x14ac:dyDescent="0.25">
      <c r="A13" s="32" t="s">
        <v>142</v>
      </c>
      <c r="B13" s="36">
        <v>5</v>
      </c>
      <c r="C13" s="36">
        <v>0</v>
      </c>
      <c r="D13" s="36">
        <v>2</v>
      </c>
      <c r="E13" s="36">
        <f t="shared" si="0"/>
        <v>2</v>
      </c>
      <c r="F13" s="37">
        <f t="shared" si="1"/>
        <v>40</v>
      </c>
      <c r="G13" s="34">
        <f t="shared" si="2"/>
        <v>3.75</v>
      </c>
      <c r="H13" s="34">
        <f t="shared" si="3"/>
        <v>1.75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2</v>
      </c>
      <c r="P13" s="34">
        <v>0</v>
      </c>
      <c r="Q13" s="29" t="s">
        <v>143</v>
      </c>
      <c r="R13" s="29">
        <v>84824426719</v>
      </c>
    </row>
  </sheetData>
  <mergeCells count="10">
    <mergeCell ref="A2:A3"/>
    <mergeCell ref="B2:B3"/>
    <mergeCell ref="C2:D2"/>
    <mergeCell ref="E2:E3"/>
    <mergeCell ref="F2:F3"/>
    <mergeCell ref="G2:G3"/>
    <mergeCell ref="H2:H3"/>
    <mergeCell ref="I2:P2"/>
    <mergeCell ref="Q2:Q3"/>
    <mergeCell ref="R2:R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Список ответсвенных</vt:lpstr>
      <vt:lpstr>график аттестации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30</cp:revision>
  <cp:lastPrinted>2025-11-10T09:20:50Z</cp:lastPrinted>
  <dcterms:created xsi:type="dcterms:W3CDTF">2025-11-01T10:53:27Z</dcterms:created>
  <dcterms:modified xsi:type="dcterms:W3CDTF">2025-11-10T09:20:57Z</dcterms:modified>
</cp:coreProperties>
</file>